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1"/>
  </bookViews>
  <sheets>
    <sheet name="INFORMACE" sheetId="1" r:id="rId1"/>
    <sheet name="120HS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<sst xmlns="http://schemas.openxmlformats.org/spreadsheetml/2006/main" count="27" uniqueCount="23">
  <si>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Česká kuželkářská
asociace</t>
  </si>
  <si>
    <t>Příjmení a jméno hráče</t>
  </si>
  <si>
    <t>Série hodů</t>
  </si>
  <si>
    <t>Výkon</t>
  </si>
  <si>
    <t>Reg. číslo</t>
  </si>
  <si>
    <t>Plné</t>
  </si>
  <si>
    <t>Dor.</t>
  </si>
  <si>
    <t>Ch.</t>
  </si>
  <si>
    <t>Celk.</t>
  </si>
  <si>
    <t>Celkový výkon družstva  </t>
  </si>
  <si>
    <t>Datum:  </t>
  </si>
  <si>
    <t xml:space="preserve">Kuželna:  </t>
  </si>
  <si>
    <t>HOLAS</t>
  </si>
  <si>
    <t>Jaroslav</t>
  </si>
  <si>
    <t>KANTOR</t>
  </si>
  <si>
    <t>Vladimír</t>
  </si>
  <si>
    <t>Soutěž</t>
  </si>
  <si>
    <t>Oddíl</t>
  </si>
  <si>
    <t>Kuželna</t>
  </si>
  <si>
    <t>Datum</t>
  </si>
  <si>
    <t>KK Tučňáci Třebíč</t>
  </si>
  <si>
    <t>XVII. Ročník Duchcovská sypačka 2015</t>
  </si>
  <si>
    <t>TJ Sokol Duchcov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</si>
</sst>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d/m/yy\ h:mm;@"/>
    <numFmt numFmtId="177" formatCode="[$-405]d\.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>
      <alignment/>
    </xf>
    <xf numFmtId="0" fontId="8" fillId="1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8" fillId="10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76" fontId="8" fillId="10" borderId="40" xfId="0" applyNumberFormat="1" applyFont="1" applyFill="1" applyBorder="1" applyAlignment="1">
      <alignment horizontal="center"/>
    </xf>
    <xf numFmtId="0" fontId="9" fillId="0" borderId="4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 vertical="center" indent="1"/>
      <protection hidden="1" locked="0"/>
    </xf>
    <xf numFmtId="0" fontId="5" fillId="0" borderId="42" xfId="0" applyFont="1" applyBorder="1" applyAlignment="1" applyProtection="1">
      <alignment horizontal="left" vertical="top" indent="1"/>
      <protection hidden="1" locked="0"/>
    </xf>
    <xf numFmtId="0" fontId="5" fillId="0" borderId="43" xfId="0" applyFont="1" applyBorder="1" applyAlignment="1" applyProtection="1">
      <alignment horizontal="left" vertical="top" indent="1"/>
      <protection hidden="1" locked="0"/>
    </xf>
    <xf numFmtId="0" fontId="5" fillId="0" borderId="44" xfId="0" applyFont="1" applyBorder="1" applyAlignment="1" applyProtection="1">
      <alignment horizontal="left" vertical="top" indent="1"/>
      <protection hidden="1" locked="0"/>
    </xf>
    <xf numFmtId="0" fontId="5" fillId="0" borderId="45" xfId="0" applyFont="1" applyBorder="1" applyAlignment="1" applyProtection="1">
      <alignment horizontal="left" vertical="top" indent="1"/>
      <protection hidden="1" locked="0"/>
    </xf>
    <xf numFmtId="169" fontId="7" fillId="0" borderId="46" xfId="0" applyNumberFormat="1" applyFont="1" applyBorder="1" applyAlignment="1" applyProtection="1">
      <alignment horizontal="left" vertical="center" indent="1"/>
      <protection hidden="1" locked="0"/>
    </xf>
    <xf numFmtId="169" fontId="0" fillId="0" borderId="47" xfId="0" applyNumberFormat="1" applyBorder="1" applyAlignment="1" applyProtection="1">
      <alignment horizontal="left" vertical="center" indent="1"/>
      <protection hidden="1" locked="0"/>
    </xf>
    <xf numFmtId="0" fontId="5" fillId="0" borderId="48" xfId="0" applyFont="1" applyBorder="1" applyAlignment="1" applyProtection="1">
      <alignment horizontal="left" vertical="center" indent="1"/>
      <protection hidden="1" locked="0"/>
    </xf>
    <xf numFmtId="0" fontId="5" fillId="0" borderId="49" xfId="0" applyFont="1" applyBorder="1" applyAlignment="1" applyProtection="1">
      <alignment horizontal="left" vertical="center" indent="1"/>
      <protection hidden="1" locked="0"/>
    </xf>
    <xf numFmtId="0" fontId="5" fillId="0" borderId="42" xfId="0" applyFont="1" applyBorder="1" applyAlignment="1" applyProtection="1">
      <alignment horizontal="left" vertical="center" indent="1"/>
      <protection hidden="1" locked="0"/>
    </xf>
    <xf numFmtId="0" fontId="5" fillId="0" borderId="43" xfId="0" applyFont="1" applyBorder="1" applyAlignment="1" applyProtection="1">
      <alignment horizontal="left" vertical="center" indent="1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176" fontId="0" fillId="0" borderId="41" xfId="0" applyNumberFormat="1" applyBorder="1" applyAlignment="1" applyProtection="1">
      <alignment horizontal="right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169" fontId="7" fillId="0" borderId="0" xfId="0" applyNumberFormat="1" applyFont="1" applyBorder="1" applyAlignment="1" applyProtection="1">
      <alignment horizontal="left" vertical="center" indent="1"/>
      <protection hidden="1" locked="0"/>
    </xf>
    <xf numFmtId="169" fontId="0" fillId="0" borderId="0" xfId="0" applyNumberFormat="1" applyBorder="1" applyAlignment="1" applyProtection="1">
      <alignment horizontal="left" vertical="center" indent="1"/>
      <protection hidden="1" locked="0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27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2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zoomScalePageLayoutView="0" workbookViewId="0" topLeftCell="A1">
      <selection activeCell="B4" sqref="B4"/>
    </sheetView>
  </sheetViews>
  <sheetFormatPr defaultColWidth="9.00390625" defaultRowHeight="12.75"/>
  <cols>
    <col min="1" max="1" width="7.75390625" style="0" customWidth="1"/>
    <col min="2" max="2" width="45.25390625" style="34" bestFit="1" customWidth="1"/>
  </cols>
  <sheetData>
    <row r="1" spans="1:2" ht="19.5" customHeight="1">
      <c r="A1" s="29" t="s">
        <v>17</v>
      </c>
      <c r="B1" s="30" t="s">
        <v>20</v>
      </c>
    </row>
    <row r="2" spans="1:2" ht="19.5" customHeight="1">
      <c r="A2" s="31" t="s">
        <v>16</v>
      </c>
      <c r="B2" s="32" t="s">
        <v>21</v>
      </c>
    </row>
    <row r="3" spans="1:2" ht="19.5" customHeight="1">
      <c r="A3" s="31" t="s">
        <v>18</v>
      </c>
      <c r="B3" s="32" t="s">
        <v>22</v>
      </c>
    </row>
    <row r="4" spans="1:2" ht="19.5" customHeight="1" thickBot="1">
      <c r="A4" s="33" t="s">
        <v>19</v>
      </c>
      <c r="B4" s="42">
        <v>42236.791666666664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19"/>
  <sheetViews>
    <sheetView showGridLines="0" tabSelected="1" zoomScalePageLayoutView="0" workbookViewId="0" topLeftCell="A1">
      <selection activeCell="G19" sqref="G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1.75390625" style="1" customWidth="1"/>
    <col min="9" max="9" width="10.75390625" style="1" customWidth="1"/>
    <col min="10" max="10" width="15.75390625" style="1" customWidth="1"/>
    <col min="11" max="11" width="5.75390625" style="1" customWidth="1"/>
    <col min="12" max="13" width="6.75390625" style="1" customWidth="1"/>
    <col min="14" max="14" width="4.75390625" style="1" customWidth="1"/>
    <col min="15" max="15" width="6.75390625" style="1" customWidth="1"/>
    <col min="16" max="16384" width="9.125" style="1" customWidth="1"/>
  </cols>
  <sheetData>
    <row r="1" spans="2:15" ht="26.25" customHeight="1">
      <c r="B1" s="68" t="s">
        <v>0</v>
      </c>
      <c r="C1" s="68"/>
      <c r="D1" s="70" t="s">
        <v>11</v>
      </c>
      <c r="E1" s="70"/>
      <c r="F1" s="43" t="str">
        <f>INFORMACE!B3</f>
        <v>TJ Sokol Duchcov</v>
      </c>
      <c r="G1" s="43"/>
      <c r="H1" s="43"/>
      <c r="I1" s="43"/>
      <c r="J1" s="43"/>
      <c r="K1" s="44" t="s">
        <v>10</v>
      </c>
      <c r="L1" s="44"/>
      <c r="M1" s="57">
        <f>INFORMACE!B4</f>
        <v>42236.791666666664</v>
      </c>
      <c r="N1" s="57"/>
      <c r="O1" s="57"/>
    </row>
    <row r="2" spans="2:3" ht="6" customHeight="1" thickBot="1">
      <c r="B2" s="69"/>
      <c r="C2" s="69"/>
    </row>
    <row r="3" spans="1:15" ht="19.5" customHeight="1" thickBot="1">
      <c r="A3" s="28" t="s">
        <v>16</v>
      </c>
      <c r="B3" s="58" t="str">
        <f>INFORMACE!B2</f>
        <v>XVII. Ročník Duchcovská sypačka 2015</v>
      </c>
      <c r="C3" s="58"/>
      <c r="D3" s="58"/>
      <c r="E3" s="58"/>
      <c r="F3" s="58"/>
      <c r="G3" s="59"/>
      <c r="I3" s="28" t="s">
        <v>17</v>
      </c>
      <c r="J3" s="66" t="str">
        <f>INFORMACE!B1</f>
        <v>KK Tučňáci Třebíč</v>
      </c>
      <c r="K3" s="66"/>
      <c r="L3" s="66"/>
      <c r="M3" s="66"/>
      <c r="N3" s="66"/>
      <c r="O3" s="67"/>
    </row>
    <row r="4" ht="4.5" customHeight="1" thickBot="1"/>
    <row r="5" spans="1:15" ht="12.75" customHeight="1">
      <c r="A5" s="71" t="s">
        <v>1</v>
      </c>
      <c r="B5" s="72"/>
      <c r="C5" s="75" t="s">
        <v>2</v>
      </c>
      <c r="D5" s="77" t="s">
        <v>3</v>
      </c>
      <c r="E5" s="78"/>
      <c r="F5" s="78"/>
      <c r="G5" s="79"/>
      <c r="I5" s="62"/>
      <c r="J5" s="63"/>
      <c r="K5" s="61"/>
      <c r="L5" s="56"/>
      <c r="M5" s="56"/>
      <c r="N5" s="56"/>
      <c r="O5" s="56"/>
    </row>
    <row r="6" spans="1:15" ht="12.75" customHeight="1" thickBot="1">
      <c r="A6" s="73" t="s">
        <v>4</v>
      </c>
      <c r="B6" s="74"/>
      <c r="C6" s="76"/>
      <c r="D6" s="2" t="s">
        <v>5</v>
      </c>
      <c r="E6" s="3" t="s">
        <v>6</v>
      </c>
      <c r="F6" s="3" t="s">
        <v>7</v>
      </c>
      <c r="G6" s="4" t="s">
        <v>8</v>
      </c>
      <c r="I6" s="62"/>
      <c r="J6" s="63"/>
      <c r="K6" s="61"/>
      <c r="L6" s="35"/>
      <c r="M6" s="35"/>
      <c r="N6" s="35"/>
      <c r="O6" s="35"/>
    </row>
    <row r="7" spans="1:15" ht="4.5" customHeight="1" thickBot="1">
      <c r="A7" s="5"/>
      <c r="B7" s="5"/>
      <c r="I7" s="5"/>
      <c r="J7" s="5"/>
      <c r="K7" s="5"/>
      <c r="L7" s="5"/>
      <c r="M7" s="5"/>
      <c r="N7" s="5"/>
      <c r="O7" s="5"/>
    </row>
    <row r="8" spans="1:15" ht="12.75" customHeight="1">
      <c r="A8" s="52" t="s">
        <v>12</v>
      </c>
      <c r="B8" s="53"/>
      <c r="C8" s="6">
        <v>1</v>
      </c>
      <c r="D8" s="7"/>
      <c r="E8" s="8"/>
      <c r="F8" s="8"/>
      <c r="G8" s="9">
        <f>IF(AND(ISBLANK(D8),ISBLANK(E8)),"",D8+E8)</f>
      </c>
      <c r="I8" s="45"/>
      <c r="J8" s="45"/>
      <c r="K8" s="36"/>
      <c r="L8" s="37"/>
      <c r="M8" s="37"/>
      <c r="N8" s="37"/>
      <c r="O8" s="38"/>
    </row>
    <row r="9" spans="1:15" ht="12.75" customHeight="1">
      <c r="A9" s="54"/>
      <c r="B9" s="55"/>
      <c r="C9" s="27">
        <v>2</v>
      </c>
      <c r="D9" s="26"/>
      <c r="E9" s="25"/>
      <c r="F9" s="25"/>
      <c r="G9" s="24">
        <f>IF(AND(ISBLANK(D9),ISBLANK(E9)),"",D9+E9)</f>
      </c>
      <c r="I9" s="45"/>
      <c r="J9" s="45"/>
      <c r="K9" s="36"/>
      <c r="L9" s="37"/>
      <c r="M9" s="37"/>
      <c r="N9" s="37"/>
      <c r="O9" s="38"/>
    </row>
    <row r="10" spans="1:15" ht="12.75" customHeight="1">
      <c r="A10" s="46" t="s">
        <v>13</v>
      </c>
      <c r="B10" s="47"/>
      <c r="C10" s="27">
        <v>3</v>
      </c>
      <c r="D10" s="26"/>
      <c r="E10" s="25"/>
      <c r="F10" s="25"/>
      <c r="G10" s="24">
        <f>IF(AND(ISBLANK(D10),ISBLANK(E10)),"",D10+E10)</f>
      </c>
      <c r="I10" s="60"/>
      <c r="J10" s="60"/>
      <c r="K10" s="36"/>
      <c r="L10" s="37"/>
      <c r="M10" s="37"/>
      <c r="N10" s="37"/>
      <c r="O10" s="38"/>
    </row>
    <row r="11" spans="1:15" ht="12.75" customHeight="1">
      <c r="A11" s="48"/>
      <c r="B11" s="49"/>
      <c r="C11" s="10">
        <v>4</v>
      </c>
      <c r="D11" s="11"/>
      <c r="E11" s="12"/>
      <c r="F11" s="12"/>
      <c r="G11" s="13">
        <f>IF(AND(ISBLANK(D11),ISBLANK(E11)),"",D11+E11)</f>
      </c>
      <c r="I11" s="60"/>
      <c r="J11" s="60"/>
      <c r="K11" s="36"/>
      <c r="L11" s="37"/>
      <c r="M11" s="37"/>
      <c r="N11" s="37"/>
      <c r="O11" s="38"/>
    </row>
    <row r="12" spans="1:15" ht="15.75" customHeight="1" thickBot="1">
      <c r="A12" s="50"/>
      <c r="B12" s="51"/>
      <c r="C12" s="14" t="s">
        <v>8</v>
      </c>
      <c r="D12" s="15">
        <v>365</v>
      </c>
      <c r="E12" s="16">
        <v>163</v>
      </c>
      <c r="F12" s="16">
        <v>10</v>
      </c>
      <c r="G12" s="17">
        <v>528</v>
      </c>
      <c r="I12" s="64"/>
      <c r="J12" s="65"/>
      <c r="K12" s="36"/>
      <c r="L12" s="39"/>
      <c r="M12" s="39"/>
      <c r="N12" s="39"/>
      <c r="O12" s="39"/>
    </row>
    <row r="13" spans="1:15" ht="12.75" customHeight="1">
      <c r="A13" s="52" t="s">
        <v>14</v>
      </c>
      <c r="B13" s="53"/>
      <c r="C13" s="6">
        <v>1</v>
      </c>
      <c r="D13" s="7"/>
      <c r="E13" s="8"/>
      <c r="F13" s="8"/>
      <c r="G13" s="9">
        <f>IF(AND(ISBLANK(D13),ISBLANK(E13)),"",D13+E13)</f>
      </c>
      <c r="I13" s="45"/>
      <c r="J13" s="45"/>
      <c r="K13" s="36"/>
      <c r="L13" s="37"/>
      <c r="M13" s="37"/>
      <c r="N13" s="37"/>
      <c r="O13" s="38"/>
    </row>
    <row r="14" spans="1:15" ht="12.75" customHeight="1">
      <c r="A14" s="54"/>
      <c r="B14" s="55"/>
      <c r="C14" s="27">
        <v>2</v>
      </c>
      <c r="D14" s="26"/>
      <c r="E14" s="25"/>
      <c r="F14" s="25"/>
      <c r="G14" s="24">
        <f>IF(AND(ISBLANK(D14),ISBLANK(E14)),"",D14+E14)</f>
      </c>
      <c r="I14" s="45"/>
      <c r="J14" s="45"/>
      <c r="K14" s="36"/>
      <c r="L14" s="37"/>
      <c r="M14" s="37"/>
      <c r="N14" s="37"/>
      <c r="O14" s="38"/>
    </row>
    <row r="15" spans="1:15" ht="12.75" customHeight="1">
      <c r="A15" s="46" t="s">
        <v>15</v>
      </c>
      <c r="B15" s="47"/>
      <c r="C15" s="27">
        <v>3</v>
      </c>
      <c r="D15" s="26"/>
      <c r="E15" s="25"/>
      <c r="F15" s="25"/>
      <c r="G15" s="24">
        <f>IF(AND(ISBLANK(D15),ISBLANK(E15)),"",D15+E15)</f>
      </c>
      <c r="I15" s="60"/>
      <c r="J15" s="60"/>
      <c r="K15" s="36"/>
      <c r="L15" s="37"/>
      <c r="M15" s="37"/>
      <c r="N15" s="37"/>
      <c r="O15" s="38"/>
    </row>
    <row r="16" spans="1:15" ht="12.75" customHeight="1">
      <c r="A16" s="48"/>
      <c r="B16" s="49"/>
      <c r="C16" s="10">
        <v>4</v>
      </c>
      <c r="D16" s="11"/>
      <c r="E16" s="12"/>
      <c r="F16" s="12"/>
      <c r="G16" s="13">
        <f>IF(AND(ISBLANK(D16),ISBLANK(E16)),"",D16+E16)</f>
      </c>
      <c r="I16" s="60"/>
      <c r="J16" s="60"/>
      <c r="K16" s="36"/>
      <c r="L16" s="37"/>
      <c r="M16" s="37"/>
      <c r="N16" s="37"/>
      <c r="O16" s="38"/>
    </row>
    <row r="17" spans="1:15" ht="15.75" customHeight="1" thickBot="1">
      <c r="A17" s="50"/>
      <c r="B17" s="51"/>
      <c r="C17" s="14" t="s">
        <v>8</v>
      </c>
      <c r="D17" s="15">
        <v>338</v>
      </c>
      <c r="E17" s="16">
        <v>137</v>
      </c>
      <c r="F17" s="16">
        <v>16</v>
      </c>
      <c r="G17" s="17">
        <v>475</v>
      </c>
      <c r="I17" s="64"/>
      <c r="J17" s="65"/>
      <c r="K17" s="36"/>
      <c r="L17" s="39"/>
      <c r="M17" s="39"/>
      <c r="N17" s="39"/>
      <c r="O17" s="39"/>
    </row>
    <row r="18" spans="9:15" ht="4.5" customHeight="1" thickBot="1">
      <c r="I18" s="5"/>
      <c r="J18" s="5"/>
      <c r="K18" s="5"/>
      <c r="L18" s="5"/>
      <c r="M18" s="5"/>
      <c r="N18" s="5"/>
      <c r="O18" s="5"/>
    </row>
    <row r="19" spans="1:15" ht="19.5" customHeight="1" thickBot="1">
      <c r="A19" s="18"/>
      <c r="B19" s="19"/>
      <c r="C19" s="20" t="s">
        <v>9</v>
      </c>
      <c r="D19" s="21">
        <f>IF(ISNUMBER($G19),SUM(D12,D17),"")</f>
        <v>703</v>
      </c>
      <c r="E19" s="22">
        <f>IF(ISNUMBER($G19),SUM(E12,E17),"")</f>
        <v>300</v>
      </c>
      <c r="F19" s="22">
        <f>IF(ISNUMBER($G19),SUM(F12,F17),"")</f>
        <v>26</v>
      </c>
      <c r="G19" s="23">
        <f>IF(SUM($G$8:$G$17)&gt;0,SUM(G12,G17),"")</f>
        <v>1003</v>
      </c>
      <c r="I19" s="40"/>
      <c r="J19" s="40"/>
      <c r="K19" s="41"/>
      <c r="L19" s="39"/>
      <c r="M19" s="39"/>
      <c r="N19" s="39"/>
      <c r="O19" s="39"/>
    </row>
    <row r="20" ht="4.5" customHeight="1"/>
  </sheetData>
  <sheetProtection/>
  <mergeCells count="27">
    <mergeCell ref="I17:J17"/>
    <mergeCell ref="A17:B17"/>
    <mergeCell ref="J3:O3"/>
    <mergeCell ref="B1:C2"/>
    <mergeCell ref="D1:E1"/>
    <mergeCell ref="A5:B5"/>
    <mergeCell ref="A6:B6"/>
    <mergeCell ref="A8:B9"/>
    <mergeCell ref="C5:C6"/>
    <mergeCell ref="D5:G5"/>
    <mergeCell ref="I15:J16"/>
    <mergeCell ref="A15:B16"/>
    <mergeCell ref="I8:J9"/>
    <mergeCell ref="I10:J11"/>
    <mergeCell ref="K5:K6"/>
    <mergeCell ref="I5:J5"/>
    <mergeCell ref="I6:J6"/>
    <mergeCell ref="I12:J12"/>
    <mergeCell ref="F1:J1"/>
    <mergeCell ref="K1:L1"/>
    <mergeCell ref="I13:J14"/>
    <mergeCell ref="A10:B11"/>
    <mergeCell ref="A12:B12"/>
    <mergeCell ref="A13:B14"/>
    <mergeCell ref="L5:O5"/>
    <mergeCell ref="M1:O1"/>
    <mergeCell ref="B3:G3"/>
  </mergeCells>
  <dataValidations count="3">
    <dataValidation type="whole" allowBlank="1" showInputMessage="1" showErrorMessage="1" errorTitle="Chybná hodnota" error="Zadaná hodnota musí být celé nezáporné číslo menší nebo rovno 25." sqref="F13:F16 N8:N11 N13:N16 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L8:M11 L13:M16">
      <formula1>0</formula1>
      <formula2>225</formula2>
    </dataValidation>
    <dataValidation type="whole" allowBlank="1" showInputMessage="1" showErrorMessage="1" sqref="A12:B12 A17:B17 I12:J12 I17:J17">
      <formula1>0</formula1>
      <formula2>99999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2017-05-08T17:14:51Z</cp:lastPrinted>
  <dcterms:created xsi:type="dcterms:W3CDTF">2005-07-26T20:23:27Z</dcterms:created>
  <dcterms:modified xsi:type="dcterms:W3CDTF">2017-05-08T17:14:58Z</dcterms:modified>
  <cp:category/>
  <cp:version/>
  <cp:contentType/>
  <cp:contentStatus/>
</cp:coreProperties>
</file>